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backupFile="1"/>
  <mc:AlternateContent xmlns:mc="http://schemas.openxmlformats.org/markup-compatibility/2006">
    <mc:Choice Requires="x15">
      <x15ac:absPath xmlns:x15ac="http://schemas.microsoft.com/office/spreadsheetml/2010/11/ac" url="\\dawgs\users\todd\2025\"/>
    </mc:Choice>
  </mc:AlternateContent>
  <xr:revisionPtr revIDLastSave="0" documentId="8_{409AF77E-23F5-42AA-996C-1FA454126DD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QUOTE1" sheetId="1" r:id="rId1"/>
  </sheets>
  <definedNames>
    <definedName name="_xlnm.Criteria">QUOTE1!#REF!</definedName>
    <definedName name="_xlnm.Print_Area" localSheetId="0">QUOTE1!$A$1:$D$166</definedName>
  </definedNames>
  <calcPr calcId="191029"/>
</workbook>
</file>

<file path=xl/calcChain.xml><?xml version="1.0" encoding="utf-8"?>
<calcChain xmlns="http://schemas.openxmlformats.org/spreadsheetml/2006/main">
  <c r="D109" i="1" l="1"/>
  <c r="D110" i="1"/>
  <c r="D117" i="1"/>
  <c r="D115" i="1"/>
  <c r="D113" i="1"/>
  <c r="D84" i="1" l="1"/>
  <c r="D46" i="1"/>
  <c r="D56" i="1"/>
  <c r="D155" i="1"/>
  <c r="D107" i="1"/>
  <c r="D91" i="1"/>
  <c r="D30" i="1"/>
  <c r="D123" i="1"/>
  <c r="D122" i="1"/>
  <c r="D85" i="1"/>
  <c r="D157" i="1" l="1"/>
  <c r="D121" i="1"/>
  <c r="D143" i="1"/>
  <c r="D90" i="1"/>
  <c r="D63" i="1"/>
  <c r="D26" i="1"/>
  <c r="D54" i="1"/>
  <c r="D106" i="1"/>
  <c r="D41" i="1"/>
  <c r="D37" i="1"/>
  <c r="D60" i="1"/>
  <c r="D14" i="1"/>
  <c r="D108" i="1"/>
  <c r="D124" i="1"/>
  <c r="D120" i="1"/>
  <c r="D145" i="1" l="1"/>
  <c r="D58" i="1"/>
  <c r="D148" i="1"/>
  <c r="D141" i="1"/>
  <c r="D139" i="1"/>
  <c r="D79" i="1"/>
  <c r="D163" i="1" l="1"/>
  <c r="D162" i="1"/>
  <c r="D161" i="1"/>
  <c r="D156" i="1"/>
  <c r="D154" i="1"/>
  <c r="D153" i="1"/>
  <c r="D152" i="1"/>
  <c r="D135" i="1"/>
  <c r="D134" i="1"/>
  <c r="D133" i="1"/>
  <c r="D132" i="1"/>
  <c r="D102" i="1"/>
  <c r="D101" i="1"/>
  <c r="D96" i="1"/>
  <c r="D95" i="1"/>
  <c r="D86" i="1"/>
  <c r="D83" i="1"/>
  <c r="D75" i="1"/>
  <c r="D74" i="1"/>
  <c r="D70" i="1"/>
  <c r="D69" i="1"/>
  <c r="D68" i="1"/>
  <c r="D22" i="1" l="1"/>
  <c r="D18" i="1" l="1"/>
  <c r="D164" i="1" l="1"/>
  <c r="D165" i="1" s="1"/>
  <c r="D166" i="1" l="1"/>
</calcChain>
</file>

<file path=xl/sharedStrings.xml><?xml version="1.0" encoding="utf-8"?>
<sst xmlns="http://schemas.openxmlformats.org/spreadsheetml/2006/main" count="127" uniqueCount="123">
  <si>
    <t>Qty</t>
  </si>
  <si>
    <t>Each</t>
  </si>
  <si>
    <t>Total</t>
  </si>
  <si>
    <t>Sub Total</t>
  </si>
  <si>
    <t>Representative: Todd Marvin / John Lotzkar</t>
  </si>
  <si>
    <t>Proposal For: Washington State University</t>
  </si>
  <si>
    <t>Display Options:</t>
  </si>
  <si>
    <t>Case Options:</t>
  </si>
  <si>
    <t>Motherboard Options:</t>
  </si>
  <si>
    <t>In-Win EFS052 Micro ATX Black Mini-Tower Case w/450w PS &amp; Front USB 3.0 Ports</t>
  </si>
  <si>
    <t>SSD Storage Options:</t>
  </si>
  <si>
    <r>
      <t>Logitech MK120 Keyboard &amp; Mouse Combo</t>
    </r>
    <r>
      <rPr>
        <b/>
        <i/>
        <sz val="10"/>
        <color indexed="10"/>
        <rFont val="Arial"/>
        <family val="2"/>
      </rPr>
      <t xml:space="preserve"> </t>
    </r>
  </si>
  <si>
    <t>Hard Drive Storage Options:</t>
  </si>
  <si>
    <t>Keyboard &amp; Mouse Options:</t>
  </si>
  <si>
    <t>Speakers and Camera Options:</t>
  </si>
  <si>
    <t>Operating System Options:</t>
  </si>
  <si>
    <t>https://www.in-win.com/en/computer-chassis/efs-series/APAC</t>
  </si>
  <si>
    <t>US Micro Build &amp; Support:</t>
  </si>
  <si>
    <t>US Micro System Build - Includes 3 Year Parts &amp; Labor Warranty</t>
  </si>
  <si>
    <t>US Micro Shipping to Pullman - Cost includes Shipping Container / Box</t>
  </si>
  <si>
    <t>6' Display Port to DVI-D Cable</t>
  </si>
  <si>
    <t>6' Display Port to HDMI Cable</t>
  </si>
  <si>
    <t>https://www.fractal-design.com/products/cases/core/core-1100/black/</t>
  </si>
  <si>
    <t>Vivo Dual LED LCD Free-Standing Desk Stand for 2x Screens (Up to 27")</t>
  </si>
  <si>
    <t>NOTE: This case handles an 'optional' Ultra Slim Optical Drive, has 2x USB 2.0 and 2x USB 3,0 Ports in Front</t>
  </si>
  <si>
    <t>Logitech MK270 Wireless Keyboard &amp; Mouse Combo</t>
  </si>
  <si>
    <t>Description - Intel Workstation Quote</t>
  </si>
  <si>
    <t>Logitech Z150 Stereo Speaker Set (Black)</t>
  </si>
  <si>
    <t>https://www.in-win.com/en/computer-chassis/ck-series/APAC</t>
  </si>
  <si>
    <t>Memory Options:</t>
  </si>
  <si>
    <t>Optical Drive:</t>
  </si>
  <si>
    <t>6' Display Port to Display Port Cable</t>
  </si>
  <si>
    <t>6' HDMI Port to HDMI Cable</t>
  </si>
  <si>
    <r>
      <t>WiFi Card:</t>
    </r>
    <r>
      <rPr>
        <b/>
        <sz val="12"/>
        <rFont val="Helvetica-Narrow"/>
      </rPr>
      <t xml:space="preserve"> </t>
    </r>
  </si>
  <si>
    <t>Microsoft Windows 11 Home Premium 64-Bit (OEM License / Media)</t>
  </si>
  <si>
    <t>Microsoft Windows 11 Professional 64-Bit (OEM License / Media)</t>
  </si>
  <si>
    <t>Logitech MK540 Wireless Keyboard &amp; Mouse Combo</t>
  </si>
  <si>
    <t>Video Card Options:</t>
  </si>
  <si>
    <t>NOTE: This case can hold a 5.25" Optical Drive, has 2x USB 2.0 and 2x USB 3.0 Ports in Front</t>
  </si>
  <si>
    <t>https://www.asus.com/us/motherboards-components/motherboards/business/pro-b760m-ct-csm/</t>
  </si>
  <si>
    <t>NOTE: Fully Insulated Case includes Quiet Front and Rear (120mm) Case Fans, No Space for Optical Drive</t>
  </si>
  <si>
    <t>NOTE: This case holds a 5.25" Optical Drive, and has 2x USB 3.0 Ports in Front, 92mm Quiet Rear Fan</t>
  </si>
  <si>
    <t>27" ASUS VA27DQSB Wide 5ms Eye Care Thin Bezel Height Adj. Display w/ HDMI, DP</t>
  </si>
  <si>
    <t>https://www.asus.com/displays-desktops/monitors/eye-care/va27dqsb/</t>
  </si>
  <si>
    <t xml:space="preserve">LG 24X Dual-Layer DVD+-RW Recordable 5.25" Drive </t>
  </si>
  <si>
    <t>Logitech MK850 Wireless Desktop Keyboard &amp; Mouse Combo</t>
  </si>
  <si>
    <t>Includes WSU Base installation of Microsoft Windows Enterprise and Microsoft Office 365</t>
  </si>
  <si>
    <t>Logitech MK710 Wireless Desktop Keyboard &amp; Mouse Combo</t>
  </si>
  <si>
    <t>Attention:  Eric Ellison</t>
  </si>
  <si>
    <t>https://www.fractal-design.com/products/cases/define/define-7-mini/black-solid/</t>
  </si>
  <si>
    <r>
      <t xml:space="preserve">31.5" ASUS VP327Q Wide 4ms </t>
    </r>
    <r>
      <rPr>
        <b/>
        <sz val="10"/>
        <color theme="3" tint="-0.249977111117893"/>
        <rFont val="Arial"/>
        <family val="2"/>
      </rPr>
      <t xml:space="preserve">Thin Bezel Full UHD 3840x2160 IPS </t>
    </r>
    <r>
      <rPr>
        <b/>
        <sz val="10"/>
        <rFont val="Arial"/>
        <family val="2"/>
      </rPr>
      <t>Display w/ HDMI, Display Port, Speakers</t>
    </r>
  </si>
  <si>
    <t>https://www.asus.com/us/displays-desktops/monitors/eye-care/vp327q/</t>
  </si>
  <si>
    <t>https://www.fractal-design.com/products/cases/define/define-7-compact/Black%20Solid/</t>
  </si>
  <si>
    <t>ASUS Pro H810M-CT uATX LGA 1851 2x DDR5 Slot Motherboard w/ Integrated TPM</t>
  </si>
  <si>
    <r>
      <t>NOTE: This motherboard has</t>
    </r>
    <r>
      <rPr>
        <b/>
        <i/>
        <sz val="10"/>
        <rFont val="Arial"/>
        <family val="2"/>
      </rPr>
      <t xml:space="preserve"> </t>
    </r>
    <r>
      <rPr>
        <i/>
        <sz val="10"/>
        <rFont val="Arial"/>
        <family val="2"/>
      </rPr>
      <t>1x NVMe PCIe 4.0 x4 M.2</t>
    </r>
    <r>
      <rPr>
        <b/>
        <i/>
        <sz val="10"/>
        <rFont val="Arial"/>
        <family val="2"/>
      </rPr>
      <t xml:space="preserve"> </t>
    </r>
    <r>
      <rPr>
        <i/>
        <sz val="10"/>
        <rFont val="Arial"/>
        <family val="2"/>
      </rPr>
      <t>Slot, HDMI, 2x Display Ports 2x DDR5 Memory Slots</t>
    </r>
  </si>
  <si>
    <r>
      <t>ASUS Prime B860M-CT uATX LGA 1851 DDR5</t>
    </r>
    <r>
      <rPr>
        <b/>
        <sz val="11"/>
        <color rgb="FFC00000"/>
        <rFont val="Arial"/>
        <family val="2"/>
      </rPr>
      <t xml:space="preserve"> </t>
    </r>
    <r>
      <rPr>
        <b/>
        <sz val="10"/>
        <rFont val="Arial"/>
        <family val="2"/>
      </rPr>
      <t>Motherboard w/ Integrated TPM</t>
    </r>
  </si>
  <si>
    <t>https://www.asus.com/motherboards-components/motherboards/csm/pro-b860m-ct-csm/</t>
  </si>
  <si>
    <t>4x Memory Slots using DDR5 Memory, USB Type C Port</t>
  </si>
  <si>
    <t>8GB DDR5 5600MHz Memory</t>
  </si>
  <si>
    <t>16GB DDR5 5600MHz Memory</t>
  </si>
  <si>
    <t>32GB DDR5 5600MHz Memory</t>
  </si>
  <si>
    <r>
      <t xml:space="preserve">LG 16X Dual-Layer DVD+-RW Ultra Slimline Drive </t>
    </r>
    <r>
      <rPr>
        <b/>
        <sz val="10"/>
        <color theme="3"/>
        <rFont val="Arial"/>
        <family val="2"/>
      </rPr>
      <t>(For CK709 Cases)</t>
    </r>
  </si>
  <si>
    <t>In-Win CK709 Black Micro ATX Small Form Factor Case w/300w PS &amp; Front USB 3.0 Ports</t>
  </si>
  <si>
    <t>https://www.intel.com/content/www/us/en/products/sku/241674/intel-core-ultra-5-processor-235</t>
  </si>
  <si>
    <t>Intel Core Ultra 5 235 2.9/5GHz 24MB Cache LGA 1851 Fourteen Core (14 Threads) Processor</t>
  </si>
  <si>
    <t>https://www.intel.com/content/www/us/en/products/sku/241068/intel-core-ultra-7-processor-265</t>
  </si>
  <si>
    <t>Intel Core Ultra 7 265 2.4/5.3GHz 30MB Cache LGA 1851 Twenty Core (20 Threads) Processor</t>
  </si>
  <si>
    <t>https://www.intel.com/content/www/us/en/products/sku/241060/intel-core-ultra-9-processor-285k</t>
  </si>
  <si>
    <t>Intel Core Ultra 9 285K 3.2/5.7GHz 36MB Cache LGA 1851 Twenty-Four Core (24 Threads) Processor</t>
  </si>
  <si>
    <t>NOTE: This is required for the 15th Gen Intel Core Ultra 9 Processor. Fan / Heatsink fits into Tower Case.</t>
  </si>
  <si>
    <t xml:space="preserve">Intel LGA 1851 Processor Options: </t>
  </si>
  <si>
    <t>1TB Samsung 990 EVO Plus NVMe PCIe 4.0 x4 SSD Drive (7250 MB/s)</t>
  </si>
  <si>
    <t>2TB Samsung 990 EVO Plus NVMe PCIe 4.0 x4 SSD Drive (7250 MB/s)</t>
  </si>
  <si>
    <t>4TB Samsung 990 EVO Plus NVMe PCIe 4.0 x4 SSD Drive (7250 MB/s)</t>
  </si>
  <si>
    <t>Intel Chipset Dual Band PCIe WiFi 6 (802.11ax) Bluetooth Adapter</t>
  </si>
  <si>
    <t xml:space="preserve">Noctua NH-U9S Ultra Quiet CPU Heatsink / Fan for LGA 1851 CPU </t>
  </si>
  <si>
    <t>10TB Toshiba 7200 RPM 3.5" SATA-3 6 Gb/s Enterprise Level Hard Drive</t>
  </si>
  <si>
    <t>20TB Toshiba 7200 RPM 3.5" SATA-3 6 Gb/s Enterprise Level Hard Drive</t>
  </si>
  <si>
    <t>8GB DDR6 PNY NVIDIA RTX A1000 Low Profile GPU  /4x Mini Display Ports w/ DP Dongles</t>
  </si>
  <si>
    <t xml:space="preserve">8GB DDR7 NVIDIA RTX 5060 GPU /3x Display Ports. 1x HDMI </t>
  </si>
  <si>
    <t xml:space="preserve">12GB DDR7 NVIDIA RTX 5070 GPU /3x Display Ports. 1x HDMI </t>
  </si>
  <si>
    <t xml:space="preserve">16GB DDR7 NVIDIA RTX 5070 Ti GPU /3x Display Ports. 1x HDMI </t>
  </si>
  <si>
    <t xml:space="preserve">16GB DDR7 NVIDIA RTX 5080 GPU /3x Display Ports. 1x HDMI </t>
  </si>
  <si>
    <t>Call</t>
  </si>
  <si>
    <t xml:space="preserve">24GB DDR7 NVIDIA RTX 5090 GPU /3x Display Ports. 1x HDMI </t>
  </si>
  <si>
    <t>Logitech C920S Pro 1080p HD Webcam - USB 2.0</t>
  </si>
  <si>
    <t>Tax (8%)</t>
  </si>
  <si>
    <t>NOTE: This GPU Requires a 1000 Watt Power Supply - Please contact us.</t>
  </si>
  <si>
    <t>NOTE: This GPU Requires a 850 Watt Power Supply - Please contact us.</t>
  </si>
  <si>
    <t>a Tower Case. Please get in touch with us so we can help. Thank you.</t>
  </si>
  <si>
    <t>Logitech Z313 2.1 Speaker Set w/ Sub Woofer (Black, 40w)</t>
  </si>
  <si>
    <t>Logitech MK670 Wave Keys Wireless Keyboard &amp; Mouse Combo</t>
  </si>
  <si>
    <t>Intel Core Ultra 5 225 2.7/4.9GHz 22MB Cache LGA 1851 Ten Core (10 Threads) Processor</t>
  </si>
  <si>
    <t>https://www.intel.com/content/www/us/en/products/sku/241070/intel-core-ultra-5-processor-225</t>
  </si>
  <si>
    <r>
      <t>ASUS Prime B860M-A WIFI uATX LGA 1851 DDR5</t>
    </r>
    <r>
      <rPr>
        <b/>
        <sz val="11"/>
        <color rgb="FFC00000"/>
        <rFont val="Arial"/>
        <family val="2"/>
      </rPr>
      <t xml:space="preserve"> </t>
    </r>
    <r>
      <rPr>
        <b/>
        <sz val="10"/>
        <rFont val="Arial"/>
        <family val="2"/>
      </rPr>
      <t>Motherboard w/ TPM</t>
    </r>
  </si>
  <si>
    <t>https://www.asus.com/us/motherboards-components/motherboards/prime/prime-b860m-a-wifi/</t>
  </si>
  <si>
    <t>NOTE: 1x NVMe PCIe 5.0 x4 M.2 Slot, 1x NVMe PCIe 4.0 x4 M.2 Slot,1x HDMI and 2x Display Ports</t>
  </si>
  <si>
    <t>500GB Kingston NV3 NVMe PCIe 4.0 x4 SSD Drive (6000 MB/s)</t>
  </si>
  <si>
    <t>27" ASUS VA279QG Wide LED Eye Care Thin Bezel IPS Display w/ HDMI, DP, VGA, Speakers</t>
  </si>
  <si>
    <t>https://www.asus.com/us/displays-desktops/monitors/eye-care/va279qg/</t>
  </si>
  <si>
    <r>
      <t xml:space="preserve">4x Memory Slots using DDR5 Memory, </t>
    </r>
    <r>
      <rPr>
        <i/>
        <sz val="10"/>
        <color rgb="FFA20000"/>
        <rFont val="Arial"/>
        <family val="2"/>
      </rPr>
      <t>WiFi 6E w/ Q-Antenna,</t>
    </r>
    <r>
      <rPr>
        <i/>
        <sz val="10"/>
        <rFont val="Arial"/>
        <family val="2"/>
      </rPr>
      <t xml:space="preserve"> USB Type C Port</t>
    </r>
  </si>
  <si>
    <t>4GB DDR6 PNY NVIDIA RTX T400 Low Profile GPU  /3x Mini Display Ports w/ DP Dongles</t>
  </si>
  <si>
    <t>24" ASUS VA249QG Wide LED Eye Care Thin Bezel IPS Display w/ HDMI, DPI, VGA, Speakers</t>
  </si>
  <si>
    <t>https://www.asus.com/us/displays-desktops/monitors/eye-care/va249qg/</t>
  </si>
  <si>
    <t>E-Mail Address: sales@usmicro.com</t>
  </si>
  <si>
    <t>Phone: (800) 874-5505 Ext 2</t>
  </si>
  <si>
    <t>Date:  November 12, 2025</t>
  </si>
  <si>
    <t>8GB DDR6 AMD Radeon Pro W7600 PCIe x16 GPU w/ 4x Display Ports</t>
  </si>
  <si>
    <t>16GB DDR6 AMD Radeon Pro W7700 PCIe x16 GPU w/ 4x Display Ports</t>
  </si>
  <si>
    <t>32GB DDR6 AMD Radeon Pro W7800 PCIe x16 GPU w/ 4x Display Ports</t>
  </si>
  <si>
    <t>Fractal Designs Core 1100 Micro ATX Tower Case w/ Front USB 3.0 Ports and 850w Gold Power Supply</t>
  </si>
  <si>
    <t>Fractal Design Define 7 Mini Micro ATX Tower Case w/ Front USB 3.0 Ports and 850w Gold Power Supply</t>
  </si>
  <si>
    <t>Fractal Design Define 7 Compact ATX Tower Case w/ Front USB 3.0 Ports and 850w Gold Power Supply</t>
  </si>
  <si>
    <t>20GB DDR6 PNY NVIDIA RTX 4000 Ada GPU  /4x Display Ports</t>
  </si>
  <si>
    <t>16GB DDR7 PNY NVIDIA RTX 2000 Pro Blackwell GPU  /4x Mini Display Ports w/ Dongles</t>
  </si>
  <si>
    <t>24GB DDR7 PNY NVIDIA RTX 4000 Pro Blackwell GPU  /4x Display Ports</t>
  </si>
  <si>
    <t xml:space="preserve">8GB DDR7 NVIDIA RTX 5060 Ti GPU /3x Display Ports. 1x HDMI </t>
  </si>
  <si>
    <t>NOTE:  This GPU is available upon order.</t>
  </si>
  <si>
    <t>NOTE:  This GPU is available in 1-2 Weeks upon order.</t>
  </si>
  <si>
    <t>NOTE:  This GPU is available in 3-4 Weeks upon order.</t>
  </si>
  <si>
    <t>Quote Number:  011426-EE1</t>
  </si>
  <si>
    <t>NOTE:  All of the NVIDIA GPU's are available upon order.</t>
  </si>
  <si>
    <t xml:space="preserve">NOTE: Many High-End Graphics Cards require a 650w (or Higher) Power Supply and need to be built into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</si>
</sst>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;\(#,##0.00\)"/>
    <numFmt numFmtId="165" formatCode="mmmm\ d\,\ yyyy"/>
  </numFmts>
  <fonts count="25">
    <font>
      <sz val="10"/>
      <name val="System"/>
    </font>
    <font>
      <b/>
      <sz val="12"/>
      <name val="Helvetica-Narrow"/>
      <family val="2"/>
    </font>
    <font>
      <sz val="10"/>
      <name val="Helvetica-Narrow"/>
      <family val="2"/>
    </font>
    <font>
      <sz val="11"/>
      <name val="Helvetica-Narrow"/>
      <family val="2"/>
    </font>
    <font>
      <b/>
      <sz val="11"/>
      <name val="Helvetica-Narrow"/>
      <family val="2"/>
    </font>
    <font>
      <b/>
      <sz val="16"/>
      <color indexed="8"/>
      <name val="Times"/>
      <family val="1"/>
    </font>
    <font>
      <b/>
      <sz val="24"/>
      <color indexed="8"/>
      <name val="Times"/>
      <family val="1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System"/>
      <family val="2"/>
    </font>
    <font>
      <b/>
      <sz val="10"/>
      <name val="Arial"/>
      <family val="2"/>
    </font>
    <font>
      <u/>
      <sz val="10"/>
      <color indexed="12"/>
      <name val="System"/>
      <family val="2"/>
    </font>
    <font>
      <b/>
      <sz val="12"/>
      <name val="Arial"/>
      <family val="2"/>
    </font>
    <font>
      <b/>
      <sz val="11"/>
      <name val="Helvetica-Narrow"/>
    </font>
    <font>
      <b/>
      <u/>
      <sz val="12"/>
      <name val="Helvetica-Narrow"/>
      <family val="2"/>
    </font>
    <font>
      <b/>
      <i/>
      <sz val="10"/>
      <color indexed="10"/>
      <name val="Arial"/>
      <family val="2"/>
    </font>
    <font>
      <i/>
      <sz val="10"/>
      <name val="Arial"/>
      <family val="2"/>
    </font>
    <font>
      <b/>
      <sz val="10"/>
      <color theme="3" tint="-0.249977111117893"/>
      <name val="Arial"/>
      <family val="2"/>
    </font>
    <font>
      <b/>
      <sz val="12"/>
      <name val="Helvetica-Narrow"/>
    </font>
    <font>
      <b/>
      <sz val="10"/>
      <color theme="3"/>
      <name val="Arial"/>
      <family val="2"/>
    </font>
    <font>
      <b/>
      <i/>
      <sz val="10"/>
      <color rgb="FFC00000"/>
      <name val="Arial"/>
      <family val="2"/>
    </font>
    <font>
      <b/>
      <i/>
      <sz val="10"/>
      <name val="Arial"/>
      <family val="2"/>
    </font>
    <font>
      <b/>
      <sz val="11"/>
      <color rgb="FFC00000"/>
      <name val="Arial"/>
      <family val="2"/>
    </font>
    <font>
      <i/>
      <sz val="10"/>
      <color rgb="FFA2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1" fontId="1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4" fontId="1" fillId="2" borderId="0" xfId="0" applyNumberFormat="1" applyFont="1" applyFill="1"/>
    <xf numFmtId="1" fontId="0" fillId="2" borderId="0" xfId="0" applyNumberFormat="1" applyFill="1"/>
    <xf numFmtId="9" fontId="0" fillId="2" borderId="0" xfId="0" applyNumberFormat="1" applyFill="1"/>
    <xf numFmtId="0" fontId="0" fillId="2" borderId="0" xfId="0" applyFill="1"/>
    <xf numFmtId="0" fontId="5" fillId="2" borderId="0" xfId="0" applyFont="1" applyFill="1" applyAlignment="1">
      <alignment horizontal="center"/>
    </xf>
    <xf numFmtId="4" fontId="2" fillId="2" borderId="0" xfId="0" applyNumberFormat="1" applyFont="1" applyFill="1"/>
    <xf numFmtId="165" fontId="3" fillId="2" borderId="0" xfId="0" applyNumberFormat="1" applyFont="1" applyFill="1" applyAlignment="1">
      <alignment horizontal="left"/>
    </xf>
    <xf numFmtId="0" fontId="0" fillId="2" borderId="0" xfId="0" applyFill="1" applyAlignment="1">
      <alignment horizontal="center"/>
    </xf>
    <xf numFmtId="0" fontId="4" fillId="2" borderId="0" xfId="0" applyFont="1" applyFill="1"/>
    <xf numFmtId="1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0" fontId="0" fillId="2" borderId="1" xfId="0" applyFill="1" applyBorder="1"/>
    <xf numFmtId="4" fontId="0" fillId="2" borderId="0" xfId="0" applyNumberFormat="1" applyFill="1"/>
    <xf numFmtId="164" fontId="0" fillId="2" borderId="0" xfId="0" applyNumberFormat="1" applyFill="1"/>
    <xf numFmtId="1" fontId="0" fillId="2" borderId="0" xfId="0" applyNumberFormat="1" applyFill="1" applyAlignment="1">
      <alignment horizontal="center"/>
    </xf>
    <xf numFmtId="9" fontId="0" fillId="2" borderId="0" xfId="0" applyNumberFormat="1" applyFill="1" applyAlignment="1">
      <alignment horizontal="center"/>
    </xf>
    <xf numFmtId="0" fontId="7" fillId="2" borderId="0" xfId="0" applyFont="1" applyFill="1"/>
    <xf numFmtId="165" fontId="9" fillId="2" borderId="0" xfId="0" applyNumberFormat="1" applyFont="1" applyFill="1" applyAlignment="1">
      <alignment horizontal="left"/>
    </xf>
    <xf numFmtId="1" fontId="8" fillId="2" borderId="0" xfId="0" applyNumberFormat="1" applyFont="1" applyFill="1"/>
    <xf numFmtId="0" fontId="9" fillId="2" borderId="0" xfId="0" applyFont="1" applyFill="1"/>
    <xf numFmtId="1" fontId="9" fillId="2" borderId="0" xfId="0" applyNumberFormat="1" applyFont="1" applyFill="1"/>
    <xf numFmtId="4" fontId="3" fillId="2" borderId="0" xfId="0" applyNumberFormat="1" applyFont="1" applyFill="1"/>
    <xf numFmtId="1" fontId="10" fillId="2" borderId="0" xfId="0" applyNumberFormat="1" applyFont="1" applyFill="1"/>
    <xf numFmtId="9" fontId="10" fillId="2" borderId="0" xfId="0" applyNumberFormat="1" applyFont="1" applyFill="1"/>
    <xf numFmtId="0" fontId="10" fillId="2" borderId="0" xfId="0" applyFont="1" applyFill="1"/>
    <xf numFmtId="0" fontId="11" fillId="2" borderId="0" xfId="0" applyFont="1" applyFill="1"/>
    <xf numFmtId="4" fontId="8" fillId="2" borderId="0" xfId="0" applyNumberFormat="1" applyFont="1" applyFill="1"/>
    <xf numFmtId="4" fontId="8" fillId="2" borderId="2" xfId="0" applyNumberFormat="1" applyFont="1" applyFill="1" applyBorder="1"/>
    <xf numFmtId="1" fontId="8" fillId="2" borderId="0" xfId="0" applyNumberFormat="1" applyFont="1" applyFill="1" applyAlignment="1">
      <alignment horizontal="center"/>
    </xf>
    <xf numFmtId="0" fontId="12" fillId="2" borderId="0" xfId="1" applyFill="1" applyAlignment="1" applyProtection="1"/>
    <xf numFmtId="0" fontId="8" fillId="2" borderId="0" xfId="0" applyFont="1" applyFill="1"/>
    <xf numFmtId="0" fontId="13" fillId="2" borderId="0" xfId="0" applyFont="1" applyFill="1"/>
    <xf numFmtId="0" fontId="15" fillId="2" borderId="0" xfId="0" applyFont="1" applyFill="1"/>
    <xf numFmtId="4" fontId="8" fillId="2" borderId="4" xfId="0" applyNumberFormat="1" applyFont="1" applyFill="1" applyBorder="1"/>
    <xf numFmtId="1" fontId="4" fillId="2" borderId="0" xfId="0" applyNumberFormat="1" applyFont="1" applyFill="1" applyAlignment="1">
      <alignment horizontal="center"/>
    </xf>
    <xf numFmtId="0" fontId="17" fillId="2" borderId="0" xfId="0" applyFont="1" applyFill="1"/>
    <xf numFmtId="0" fontId="11" fillId="0" borderId="0" xfId="0" applyFont="1"/>
    <xf numFmtId="0" fontId="12" fillId="0" borderId="0" xfId="1" applyAlignment="1" applyProtection="1"/>
    <xf numFmtId="0" fontId="21" fillId="2" borderId="0" xfId="0" applyFont="1" applyFill="1"/>
    <xf numFmtId="4" fontId="8" fillId="2" borderId="0" xfId="0" applyNumberFormat="1" applyFont="1" applyFill="1" applyAlignment="1">
      <alignment horizontal="right"/>
    </xf>
    <xf numFmtId="1" fontId="14" fillId="3" borderId="3" xfId="0" applyNumberFormat="1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4" fontId="14" fillId="3" borderId="3" xfId="0" applyNumberFormat="1" applyFont="1" applyFill="1" applyBorder="1" applyAlignment="1">
      <alignment horizontal="center"/>
    </xf>
    <xf numFmtId="0" fontId="15" fillId="4" borderId="0" xfId="0" applyFont="1" applyFill="1"/>
    <xf numFmtId="0" fontId="17" fillId="5" borderId="0" xfId="0" applyFont="1" applyFill="1"/>
    <xf numFmtId="4" fontId="8" fillId="5" borderId="0" xfId="0" applyNumberFormat="1" applyFont="1" applyFill="1"/>
    <xf numFmtId="0" fontId="22" fillId="5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190499</xdr:rowOff>
    </xdr:from>
    <xdr:to>
      <xdr:col>1</xdr:col>
      <xdr:colOff>1035727</xdr:colOff>
      <xdr:row>0</xdr:row>
      <xdr:rowOff>620693</xdr:rowOff>
    </xdr:to>
    <xdr:pic>
      <xdr:nvPicPr>
        <xdr:cNvPr id="1231" name="Picture 7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" y="190499"/>
          <a:ext cx="1597702" cy="4301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ractal-design.com/products/cases/define/define-7-compact/Black%20Solid/" TargetMode="External"/><Relationship Id="rId13" Type="http://schemas.openxmlformats.org/officeDocument/2006/relationships/hyperlink" Target="https://www.intel.com/content/www/us/en/products/sku/241070/intel-core-ultra-5-processor-225-20m-cache-up-to-4-90-ghz/specifications.html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s://www.in-win.com/en/computer-chassis/ck-series/APAC" TargetMode="External"/><Relationship Id="rId7" Type="http://schemas.openxmlformats.org/officeDocument/2006/relationships/hyperlink" Target="https://www.asus.com/us/displays-desktops/monitors/eye-care/vp327q/" TargetMode="External"/><Relationship Id="rId12" Type="http://schemas.openxmlformats.org/officeDocument/2006/relationships/hyperlink" Target="https://www.intel.com/content/www/us/en/products/sku/241674/intel-core-ultra-5-processor-235-24m-cache-up-to-5-00-ghz/specifications.html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fractal-design.com/products/cases/core/core-1100/black/" TargetMode="External"/><Relationship Id="rId16" Type="http://schemas.openxmlformats.org/officeDocument/2006/relationships/hyperlink" Target="https://www.asus.com/us/displays-desktops/monitors/eye-care/va249qg/" TargetMode="External"/><Relationship Id="rId1" Type="http://schemas.openxmlformats.org/officeDocument/2006/relationships/hyperlink" Target="https://www.in-win.com/en/computer-chassis/efs-series/APAC" TargetMode="External"/><Relationship Id="rId6" Type="http://schemas.openxmlformats.org/officeDocument/2006/relationships/hyperlink" Target="https://www.fractal-design.com/products/cases/define/define-7-mini/black-solid/" TargetMode="External"/><Relationship Id="rId11" Type="http://schemas.openxmlformats.org/officeDocument/2006/relationships/hyperlink" Target="https://www.intel.com/content/www/us/en/products/sku/241060/intel-core-ultra-9-processor-285k-36m-cache-up-to-5-70-ghz/specifications.html" TargetMode="External"/><Relationship Id="rId5" Type="http://schemas.openxmlformats.org/officeDocument/2006/relationships/hyperlink" Target="https://www.asus.com/displays-desktops/monitors/eye-care/va27dqsb/" TargetMode="External"/><Relationship Id="rId15" Type="http://schemas.openxmlformats.org/officeDocument/2006/relationships/hyperlink" Target="https://www.asus.com/us/displays-desktops/monitors/eye-care/va279qg/" TargetMode="External"/><Relationship Id="rId10" Type="http://schemas.openxmlformats.org/officeDocument/2006/relationships/hyperlink" Target="https://www.intel.com/content/www/us/en/products/sku/241068/intel-core-ultra-7-processor-265-30m-cache-up-to-5-30-ghz/specifications.html" TargetMode="External"/><Relationship Id="rId4" Type="http://schemas.openxmlformats.org/officeDocument/2006/relationships/hyperlink" Target="https://www.asus.com/us/motherboards-components/motherboards/business/pro-b760m-ct-csm/" TargetMode="External"/><Relationship Id="rId9" Type="http://schemas.openxmlformats.org/officeDocument/2006/relationships/hyperlink" Target="https://www.asus.com/motherboards-components/motherboards/csm/pro-b860m-ct-csm/" TargetMode="External"/><Relationship Id="rId14" Type="http://schemas.openxmlformats.org/officeDocument/2006/relationships/hyperlink" Target="https://www.asus.com/us/motherboards-components/motherboards/prime/prime-b860m-a-wif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04"/>
  <sheetViews>
    <sheetView showGridLines="0" tabSelected="1" workbookViewId="0">
      <selection activeCell="A3" sqref="A3"/>
    </sheetView>
  </sheetViews>
  <sheetFormatPr defaultColWidth="9" defaultRowHeight="12.75"/>
  <cols>
    <col min="1" max="1" width="7.5" style="4" customWidth="1"/>
    <col min="2" max="2" width="61.875" style="6" customWidth="1"/>
    <col min="3" max="3" width="10.375" style="15" customWidth="1"/>
    <col min="4" max="4" width="11.5" style="15" customWidth="1"/>
    <col min="5" max="5" width="4.625" style="4" customWidth="1"/>
    <col min="6" max="6" width="9" style="4"/>
    <col min="7" max="7" width="8.75" style="4" customWidth="1"/>
    <col min="8" max="8" width="8" style="5" customWidth="1"/>
    <col min="9" max="16384" width="9" style="6"/>
  </cols>
  <sheetData>
    <row r="1" spans="1:8" ht="50.25" customHeight="1">
      <c r="A1" s="1"/>
      <c r="B1" s="2"/>
      <c r="C1" s="3"/>
      <c r="D1" s="3"/>
    </row>
    <row r="2" spans="1:8" ht="12" customHeight="1">
      <c r="A2" s="1"/>
      <c r="B2" s="7"/>
      <c r="C2" s="3"/>
      <c r="D2" s="3"/>
    </row>
    <row r="3" spans="1:8" ht="16.5" customHeight="1">
      <c r="A3" s="34" t="s">
        <v>5</v>
      </c>
      <c r="B3" s="19"/>
      <c r="C3" s="8"/>
      <c r="D3" s="8"/>
    </row>
    <row r="4" spans="1:8" ht="16.5" customHeight="1">
      <c r="A4" s="33" t="s">
        <v>48</v>
      </c>
      <c r="B4" s="19"/>
      <c r="C4" s="8"/>
      <c r="D4" s="8"/>
    </row>
    <row r="5" spans="1:8" ht="16.5" customHeight="1">
      <c r="A5" s="33" t="s">
        <v>120</v>
      </c>
      <c r="B5" s="19"/>
      <c r="C5" s="8"/>
      <c r="D5" s="8"/>
    </row>
    <row r="6" spans="1:8" ht="16.5" customHeight="1">
      <c r="A6" s="33" t="s">
        <v>106</v>
      </c>
      <c r="B6" s="20"/>
      <c r="C6" s="8"/>
      <c r="D6" s="8"/>
    </row>
    <row r="7" spans="1:8" ht="16.5" customHeight="1">
      <c r="A7" s="21" t="s">
        <v>4</v>
      </c>
      <c r="B7" s="22"/>
      <c r="C7" s="8"/>
      <c r="D7" s="8"/>
    </row>
    <row r="8" spans="1:8" s="27" customFormat="1" ht="16.5" customHeight="1">
      <c r="A8" s="23" t="s">
        <v>105</v>
      </c>
      <c r="B8" s="22"/>
      <c r="C8" s="24"/>
      <c r="D8" s="24"/>
      <c r="E8" s="25"/>
      <c r="F8" s="25"/>
      <c r="G8" s="25"/>
      <c r="H8" s="26"/>
    </row>
    <row r="9" spans="1:8" s="27" customFormat="1" ht="16.5" customHeight="1">
      <c r="A9" s="23" t="s">
        <v>104</v>
      </c>
      <c r="B9" s="22"/>
      <c r="C9" s="24"/>
      <c r="D9" s="24"/>
      <c r="E9" s="25"/>
      <c r="F9" s="25"/>
      <c r="G9" s="25"/>
      <c r="H9" s="26"/>
    </row>
    <row r="10" spans="1:8" ht="22.5" customHeight="1">
      <c r="A10" s="9"/>
      <c r="B10" s="9"/>
      <c r="C10" s="8"/>
      <c r="D10" s="8"/>
    </row>
    <row r="11" spans="1:8" s="10" customFormat="1" ht="16.5" customHeight="1">
      <c r="A11" s="43" t="s">
        <v>0</v>
      </c>
      <c r="B11" s="44" t="s">
        <v>26</v>
      </c>
      <c r="C11" s="45" t="s">
        <v>1</v>
      </c>
      <c r="D11" s="45" t="s">
        <v>2</v>
      </c>
      <c r="E11" s="17"/>
      <c r="F11" s="17"/>
      <c r="G11" s="17"/>
      <c r="H11" s="18"/>
    </row>
    <row r="12" spans="1:8" ht="16.5" customHeight="1">
      <c r="A12" s="1"/>
      <c r="B12" s="46" t="s">
        <v>7</v>
      </c>
      <c r="C12" s="3"/>
      <c r="D12" s="3"/>
    </row>
    <row r="13" spans="1:8" ht="8.25" customHeight="1">
      <c r="A13" s="1"/>
      <c r="B13" s="35"/>
      <c r="C13" s="3"/>
      <c r="D13" s="3"/>
    </row>
    <row r="14" spans="1:8" ht="16.5" customHeight="1">
      <c r="A14" s="37">
        <v>1</v>
      </c>
      <c r="B14" s="28" t="s">
        <v>62</v>
      </c>
      <c r="C14" s="29">
        <v>115</v>
      </c>
      <c r="D14" s="29">
        <f>A14*C14</f>
        <v>115</v>
      </c>
    </row>
    <row r="15" spans="1:8" ht="16.5" customHeight="1">
      <c r="A15" s="37"/>
      <c r="B15" s="32" t="s">
        <v>28</v>
      </c>
      <c r="C15" s="29"/>
      <c r="D15" s="29"/>
    </row>
    <row r="16" spans="1:8" ht="16.5" customHeight="1">
      <c r="A16" s="37"/>
      <c r="B16" s="38" t="s">
        <v>24</v>
      </c>
      <c r="C16" s="29"/>
      <c r="D16" s="29"/>
    </row>
    <row r="17" spans="1:8" ht="7.5" customHeight="1">
      <c r="A17" s="37"/>
      <c r="B17" s="38"/>
      <c r="C17" s="29"/>
      <c r="D17" s="29"/>
    </row>
    <row r="18" spans="1:8" ht="16.5" customHeight="1">
      <c r="A18" s="37"/>
      <c r="B18" s="28" t="s">
        <v>9</v>
      </c>
      <c r="C18" s="29">
        <v>120</v>
      </c>
      <c r="D18" s="29">
        <f>A18*C18</f>
        <v>0</v>
      </c>
    </row>
    <row r="19" spans="1:8" ht="16.5" customHeight="1">
      <c r="A19" s="1"/>
      <c r="B19" s="32" t="s">
        <v>16</v>
      </c>
      <c r="C19" s="29"/>
      <c r="D19" s="29"/>
    </row>
    <row r="20" spans="1:8" ht="16.5" customHeight="1">
      <c r="A20" s="1"/>
      <c r="B20" s="38" t="s">
        <v>38</v>
      </c>
      <c r="C20" s="29"/>
      <c r="D20" s="29"/>
    </row>
    <row r="21" spans="1:8" ht="10.5" customHeight="1">
      <c r="A21" s="1"/>
      <c r="B21" s="38"/>
      <c r="C21" s="29"/>
      <c r="D21" s="29"/>
    </row>
    <row r="22" spans="1:8" ht="15" customHeight="1">
      <c r="A22" s="37"/>
      <c r="B22" s="39" t="s">
        <v>110</v>
      </c>
      <c r="C22" s="29">
        <v>220</v>
      </c>
      <c r="D22" s="29">
        <f>A22*C22</f>
        <v>0</v>
      </c>
      <c r="F22" s="6"/>
      <c r="G22" s="6"/>
      <c r="H22" s="6"/>
    </row>
    <row r="23" spans="1:8" ht="15" customHeight="1">
      <c r="A23" s="37"/>
      <c r="B23" s="40" t="s">
        <v>22</v>
      </c>
      <c r="C23" s="3"/>
      <c r="D23" s="3"/>
      <c r="F23" s="6"/>
      <c r="G23" s="6"/>
      <c r="H23" s="6"/>
    </row>
    <row r="24" spans="1:8" ht="16.5" customHeight="1">
      <c r="A24" s="1"/>
      <c r="B24" s="38" t="s">
        <v>41</v>
      </c>
      <c r="C24" s="29"/>
      <c r="D24" s="29"/>
    </row>
    <row r="25" spans="1:8" ht="5.25" customHeight="1">
      <c r="A25" s="1"/>
      <c r="B25" s="38"/>
      <c r="C25" s="29"/>
      <c r="D25" s="29"/>
    </row>
    <row r="26" spans="1:8" ht="15" customHeight="1">
      <c r="A26" s="37"/>
      <c r="B26" s="39" t="s">
        <v>111</v>
      </c>
      <c r="C26" s="29">
        <v>295</v>
      </c>
      <c r="D26" s="29">
        <f>A26*C26</f>
        <v>0</v>
      </c>
      <c r="F26" s="6"/>
      <c r="G26" s="6"/>
      <c r="H26" s="6"/>
    </row>
    <row r="27" spans="1:8" ht="15" customHeight="1">
      <c r="A27" s="37"/>
      <c r="B27" s="40" t="s">
        <v>49</v>
      </c>
      <c r="C27" s="29"/>
      <c r="D27" s="29"/>
      <c r="F27" s="6"/>
      <c r="G27" s="6"/>
      <c r="H27" s="6"/>
    </row>
    <row r="28" spans="1:8" ht="16.5" customHeight="1">
      <c r="A28" s="1"/>
      <c r="B28" s="38" t="s">
        <v>40</v>
      </c>
      <c r="C28" s="29"/>
      <c r="D28" s="29"/>
    </row>
    <row r="29" spans="1:8" ht="7.5" customHeight="1">
      <c r="A29" s="1"/>
      <c r="B29" s="38"/>
      <c r="C29" s="29"/>
      <c r="D29" s="29"/>
    </row>
    <row r="30" spans="1:8" ht="15" customHeight="1">
      <c r="A30" s="37"/>
      <c r="B30" s="39" t="s">
        <v>112</v>
      </c>
      <c r="C30" s="29">
        <v>305</v>
      </c>
      <c r="D30" s="29">
        <f>A30*C30</f>
        <v>0</v>
      </c>
      <c r="F30" s="6"/>
      <c r="G30" s="6"/>
      <c r="H30" s="6"/>
    </row>
    <row r="31" spans="1:8" ht="16.5" customHeight="1">
      <c r="A31" s="1"/>
      <c r="B31" s="32" t="s">
        <v>52</v>
      </c>
      <c r="C31" s="29"/>
      <c r="D31" s="29"/>
    </row>
    <row r="32" spans="1:8" ht="16.5" customHeight="1">
      <c r="A32" s="1"/>
      <c r="B32" s="38" t="s">
        <v>40</v>
      </c>
      <c r="C32" s="29"/>
      <c r="D32" s="29"/>
    </row>
    <row r="33" spans="1:4" ht="16.5" customHeight="1">
      <c r="A33" s="1"/>
      <c r="B33" s="38"/>
      <c r="C33" s="29"/>
      <c r="D33" s="29"/>
    </row>
    <row r="34" spans="1:4" ht="16.5" customHeight="1">
      <c r="A34" s="1"/>
      <c r="B34" s="38"/>
      <c r="C34" s="29"/>
      <c r="D34" s="29"/>
    </row>
    <row r="35" spans="1:4" ht="16.5" customHeight="1">
      <c r="A35" s="1"/>
      <c r="B35" s="46" t="s">
        <v>8</v>
      </c>
      <c r="C35" s="3"/>
      <c r="D35" s="3"/>
    </row>
    <row r="36" spans="1:4" ht="6.75" customHeight="1">
      <c r="A36" s="1"/>
      <c r="B36" s="35"/>
      <c r="C36" s="3"/>
      <c r="D36" s="3"/>
    </row>
    <row r="37" spans="1:4" ht="16.5" customHeight="1">
      <c r="A37" s="37">
        <v>1</v>
      </c>
      <c r="B37" s="28" t="s">
        <v>53</v>
      </c>
      <c r="C37" s="29">
        <v>140</v>
      </c>
      <c r="D37" s="29">
        <f>A37*C37</f>
        <v>140</v>
      </c>
    </row>
    <row r="38" spans="1:4" ht="16.5" customHeight="1">
      <c r="A38" s="37"/>
      <c r="B38" s="32" t="s">
        <v>56</v>
      </c>
      <c r="C38" s="29"/>
      <c r="D38" s="29"/>
    </row>
    <row r="39" spans="1:4" ht="16.5" customHeight="1">
      <c r="A39" s="37"/>
      <c r="B39" s="38" t="s">
        <v>54</v>
      </c>
      <c r="C39" s="29"/>
      <c r="D39" s="29"/>
    </row>
    <row r="40" spans="1:4" ht="9.75" customHeight="1">
      <c r="A40" s="37"/>
      <c r="B40" s="41"/>
      <c r="C40" s="29"/>
      <c r="D40" s="29"/>
    </row>
    <row r="41" spans="1:4" ht="16.5" customHeight="1">
      <c r="A41" s="37"/>
      <c r="B41" s="28" t="s">
        <v>55</v>
      </c>
      <c r="C41" s="29">
        <v>190</v>
      </c>
      <c r="D41" s="29">
        <f>A41*C41</f>
        <v>0</v>
      </c>
    </row>
    <row r="42" spans="1:4" ht="16.5" customHeight="1">
      <c r="A42" s="37"/>
      <c r="B42" s="32" t="s">
        <v>39</v>
      </c>
      <c r="C42" s="29"/>
      <c r="D42" s="29"/>
    </row>
    <row r="43" spans="1:4" ht="16.5" customHeight="1">
      <c r="A43" s="37"/>
      <c r="B43" s="38" t="s">
        <v>96</v>
      </c>
      <c r="C43" s="29"/>
      <c r="D43" s="29"/>
    </row>
    <row r="44" spans="1:4" ht="16.5" customHeight="1">
      <c r="A44" s="37"/>
      <c r="B44" s="38" t="s">
        <v>57</v>
      </c>
      <c r="C44" s="29"/>
      <c r="D44" s="29"/>
    </row>
    <row r="45" spans="1:4" ht="10.5" customHeight="1">
      <c r="A45" s="37"/>
      <c r="B45" s="38"/>
      <c r="C45" s="29"/>
      <c r="D45" s="29"/>
    </row>
    <row r="46" spans="1:4" ht="16.5" customHeight="1">
      <c r="A46" s="37"/>
      <c r="B46" s="28" t="s">
        <v>94</v>
      </c>
      <c r="C46" s="29">
        <v>220</v>
      </c>
      <c r="D46" s="29">
        <f>A46*C46</f>
        <v>0</v>
      </c>
    </row>
    <row r="47" spans="1:4" ht="16.5" customHeight="1">
      <c r="A47" s="37"/>
      <c r="B47" s="32" t="s">
        <v>95</v>
      </c>
      <c r="C47" s="29"/>
      <c r="D47" s="29"/>
    </row>
    <row r="48" spans="1:4" ht="16.5" customHeight="1">
      <c r="A48" s="37"/>
      <c r="B48" s="38" t="s">
        <v>96</v>
      </c>
      <c r="C48" s="29"/>
      <c r="D48" s="29"/>
    </row>
    <row r="49" spans="1:4" ht="16.5" customHeight="1">
      <c r="A49" s="37"/>
      <c r="B49" s="38" t="s">
        <v>100</v>
      </c>
      <c r="C49" s="29"/>
      <c r="D49" s="29"/>
    </row>
    <row r="50" spans="1:4" ht="16.5" customHeight="1">
      <c r="A50" s="37"/>
      <c r="B50" s="38"/>
      <c r="C50" s="29"/>
      <c r="D50" s="29"/>
    </row>
    <row r="51" spans="1:4" ht="16.5" customHeight="1">
      <c r="A51" s="37"/>
      <c r="B51" s="38"/>
      <c r="C51" s="29"/>
      <c r="D51" s="29"/>
    </row>
    <row r="52" spans="1:4" ht="16.5" customHeight="1">
      <c r="A52" s="1"/>
      <c r="B52" s="46" t="s">
        <v>70</v>
      </c>
      <c r="C52" s="3"/>
      <c r="D52" s="3"/>
    </row>
    <row r="53" spans="1:4" ht="7.5" customHeight="1">
      <c r="A53" s="31"/>
      <c r="B53" s="28"/>
      <c r="C53" s="29"/>
      <c r="D53" s="29"/>
    </row>
    <row r="54" spans="1:4" ht="15.75" customHeight="1">
      <c r="A54" s="31">
        <v>1</v>
      </c>
      <c r="B54" s="28" t="s">
        <v>92</v>
      </c>
      <c r="C54" s="29">
        <v>215</v>
      </c>
      <c r="D54" s="29">
        <f>A54*C54</f>
        <v>215</v>
      </c>
    </row>
    <row r="55" spans="1:4" ht="15.75" customHeight="1">
      <c r="A55" s="31"/>
      <c r="B55" s="32" t="s">
        <v>93</v>
      </c>
      <c r="C55" s="29"/>
      <c r="D55" s="29"/>
    </row>
    <row r="56" spans="1:4" ht="15.75" customHeight="1">
      <c r="A56" s="31"/>
      <c r="B56" s="28" t="s">
        <v>64</v>
      </c>
      <c r="C56" s="29">
        <v>315</v>
      </c>
      <c r="D56" s="29">
        <f>A56*C56</f>
        <v>0</v>
      </c>
    </row>
    <row r="57" spans="1:4" ht="15.75" customHeight="1">
      <c r="A57" s="31"/>
      <c r="B57" s="32" t="s">
        <v>63</v>
      </c>
      <c r="C57" s="29"/>
      <c r="D57" s="29"/>
    </row>
    <row r="58" spans="1:4" ht="15.75" customHeight="1">
      <c r="A58" s="31"/>
      <c r="B58" s="28" t="s">
        <v>66</v>
      </c>
      <c r="C58" s="29">
        <v>440</v>
      </c>
      <c r="D58" s="29">
        <f>A58*C58</f>
        <v>0</v>
      </c>
    </row>
    <row r="59" spans="1:4" ht="15.75" customHeight="1">
      <c r="A59" s="31"/>
      <c r="B59" s="32" t="s">
        <v>65</v>
      </c>
      <c r="C59" s="29"/>
      <c r="D59" s="29"/>
    </row>
    <row r="60" spans="1:4" ht="15.75" customHeight="1">
      <c r="A60" s="31"/>
      <c r="B60" s="28" t="s">
        <v>68</v>
      </c>
      <c r="C60" s="29">
        <v>690</v>
      </c>
      <c r="D60" s="29">
        <f t="shared" ref="D60" si="0">A60*C60</f>
        <v>0</v>
      </c>
    </row>
    <row r="61" spans="1:4" ht="15.75" customHeight="1">
      <c r="A61" s="31"/>
      <c r="B61" s="32" t="s">
        <v>67</v>
      </c>
      <c r="C61" s="29"/>
      <c r="D61" s="29"/>
    </row>
    <row r="62" spans="1:4" ht="9.75" customHeight="1">
      <c r="A62" s="31"/>
      <c r="B62" s="32"/>
      <c r="C62" s="29"/>
      <c r="D62" s="29"/>
    </row>
    <row r="63" spans="1:4" ht="15.75" customHeight="1">
      <c r="A63" s="31"/>
      <c r="B63" s="28" t="s">
        <v>75</v>
      </c>
      <c r="C63" s="29">
        <v>85</v>
      </c>
      <c r="D63" s="29">
        <f t="shared" ref="D63" si="1">A63*C63</f>
        <v>0</v>
      </c>
    </row>
    <row r="64" spans="1:4" ht="15.75" customHeight="1">
      <c r="A64" s="31"/>
      <c r="B64" s="41" t="s">
        <v>69</v>
      </c>
      <c r="C64" s="29"/>
      <c r="D64" s="29"/>
    </row>
    <row r="65" spans="1:4" ht="15.75" customHeight="1">
      <c r="A65" s="31"/>
      <c r="B65" s="32"/>
      <c r="C65" s="29"/>
      <c r="D65" s="29"/>
    </row>
    <row r="66" spans="1:4" ht="15.75" customHeight="1">
      <c r="A66" s="37"/>
      <c r="B66" s="46" t="s">
        <v>29</v>
      </c>
      <c r="C66" s="29"/>
      <c r="D66" s="29"/>
    </row>
    <row r="67" spans="1:4" ht="8.25" customHeight="1">
      <c r="A67" s="37"/>
      <c r="B67" s="28"/>
      <c r="C67" s="29"/>
      <c r="D67" s="29"/>
    </row>
    <row r="68" spans="1:4" ht="15.75" customHeight="1">
      <c r="A68" s="37">
        <v>2</v>
      </c>
      <c r="B68" s="28" t="s">
        <v>58</v>
      </c>
      <c r="C68" s="29">
        <v>100</v>
      </c>
      <c r="D68" s="29">
        <f t="shared" ref="D68:D70" si="2">A68*C68</f>
        <v>200</v>
      </c>
    </row>
    <row r="69" spans="1:4" ht="15.75" customHeight="1">
      <c r="A69" s="37"/>
      <c r="B69" s="28" t="s">
        <v>59</v>
      </c>
      <c r="C69" s="29">
        <v>200</v>
      </c>
      <c r="D69" s="29">
        <f t="shared" si="2"/>
        <v>0</v>
      </c>
    </row>
    <row r="70" spans="1:4" ht="15.75" customHeight="1">
      <c r="A70" s="37"/>
      <c r="B70" s="28" t="s">
        <v>60</v>
      </c>
      <c r="C70" s="29">
        <v>400</v>
      </c>
      <c r="D70" s="29">
        <f t="shared" si="2"/>
        <v>0</v>
      </c>
    </row>
    <row r="71" spans="1:4" ht="15.75" customHeight="1">
      <c r="A71" s="37"/>
      <c r="B71" s="28"/>
      <c r="C71" s="29"/>
      <c r="D71" s="29"/>
    </row>
    <row r="72" spans="1:4" ht="15.75" customHeight="1">
      <c r="A72" s="31"/>
      <c r="B72" s="46" t="s">
        <v>30</v>
      </c>
      <c r="C72" s="29"/>
      <c r="D72" s="29"/>
    </row>
    <row r="73" spans="1:4" ht="6.75" customHeight="1">
      <c r="A73" s="37"/>
      <c r="B73" s="28"/>
      <c r="C73" s="29"/>
      <c r="D73" s="29"/>
    </row>
    <row r="74" spans="1:4" ht="15.75" customHeight="1">
      <c r="A74" s="37"/>
      <c r="B74" s="28" t="s">
        <v>61</v>
      </c>
      <c r="C74" s="29">
        <v>35</v>
      </c>
      <c r="D74" s="29">
        <f>A74*C74</f>
        <v>0</v>
      </c>
    </row>
    <row r="75" spans="1:4" ht="15.75" customHeight="1">
      <c r="A75" s="37"/>
      <c r="B75" s="28" t="s">
        <v>44</v>
      </c>
      <c r="C75" s="29">
        <v>35</v>
      </c>
      <c r="D75" s="29">
        <f>A75*C75</f>
        <v>0</v>
      </c>
    </row>
    <row r="76" spans="1:4" ht="15.75" customHeight="1">
      <c r="A76" s="37"/>
      <c r="B76" s="28"/>
      <c r="C76" s="29"/>
      <c r="D76" s="29"/>
    </row>
    <row r="77" spans="1:4" ht="15.75" customHeight="1">
      <c r="A77" s="37"/>
      <c r="B77" s="46" t="s">
        <v>33</v>
      </c>
      <c r="C77" s="29"/>
      <c r="D77" s="29"/>
    </row>
    <row r="78" spans="1:4" ht="9" customHeight="1">
      <c r="A78" s="37"/>
      <c r="B78" s="28"/>
      <c r="C78" s="29"/>
      <c r="D78" s="29"/>
    </row>
    <row r="79" spans="1:4" ht="15.75" customHeight="1">
      <c r="A79" s="37">
        <v>1</v>
      </c>
      <c r="B79" s="28" t="s">
        <v>74</v>
      </c>
      <c r="C79" s="29">
        <v>40</v>
      </c>
      <c r="D79" s="29">
        <f>A79*C79</f>
        <v>40</v>
      </c>
    </row>
    <row r="80" spans="1:4" ht="15.75" customHeight="1">
      <c r="A80" s="37"/>
      <c r="B80" s="28"/>
      <c r="C80" s="29"/>
      <c r="D80" s="29"/>
    </row>
    <row r="81" spans="1:4" ht="15.75" customHeight="1">
      <c r="A81" s="31"/>
      <c r="B81" s="46" t="s">
        <v>10</v>
      </c>
      <c r="C81" s="29"/>
      <c r="D81" s="29"/>
    </row>
    <row r="82" spans="1:4" ht="6" customHeight="1">
      <c r="A82" s="31"/>
      <c r="B82" s="28"/>
      <c r="C82" s="29"/>
      <c r="D82" s="29"/>
    </row>
    <row r="83" spans="1:4" ht="15.75" customHeight="1">
      <c r="A83" s="37">
        <v>1</v>
      </c>
      <c r="B83" s="28" t="s">
        <v>97</v>
      </c>
      <c r="C83" s="29">
        <v>120</v>
      </c>
      <c r="D83" s="29">
        <f t="shared" ref="D83:D86" si="3">A83*C83</f>
        <v>120</v>
      </c>
    </row>
    <row r="84" spans="1:4" ht="15.75" customHeight="1">
      <c r="A84" s="37"/>
      <c r="B84" s="28" t="s">
        <v>71</v>
      </c>
      <c r="C84" s="29">
        <v>185</v>
      </c>
      <c r="D84" s="29">
        <f t="shared" ref="D84" si="4">A84*C84</f>
        <v>0</v>
      </c>
    </row>
    <row r="85" spans="1:4" ht="15.75" customHeight="1">
      <c r="A85" s="37"/>
      <c r="B85" s="28" t="s">
        <v>72</v>
      </c>
      <c r="C85" s="29">
        <v>285</v>
      </c>
      <c r="D85" s="29">
        <f t="shared" si="3"/>
        <v>0</v>
      </c>
    </row>
    <row r="86" spans="1:4" ht="15.75" customHeight="1">
      <c r="A86" s="37"/>
      <c r="B86" s="28" t="s">
        <v>73</v>
      </c>
      <c r="C86" s="29">
        <v>520</v>
      </c>
      <c r="D86" s="29">
        <f t="shared" si="3"/>
        <v>0</v>
      </c>
    </row>
    <row r="87" spans="1:4" ht="15.75" customHeight="1">
      <c r="A87" s="37"/>
      <c r="B87" s="28"/>
      <c r="C87" s="29"/>
      <c r="D87" s="29"/>
    </row>
    <row r="88" spans="1:4" ht="16.5" customHeight="1">
      <c r="A88" s="1"/>
      <c r="B88" s="46" t="s">
        <v>12</v>
      </c>
      <c r="C88" s="3"/>
      <c r="D88" s="3"/>
    </row>
    <row r="89" spans="1:4" ht="5.25" customHeight="1">
      <c r="A89" s="1"/>
      <c r="B89" s="35"/>
      <c r="C89" s="3"/>
      <c r="D89" s="3"/>
    </row>
    <row r="90" spans="1:4" ht="15.75" customHeight="1">
      <c r="A90" s="37"/>
      <c r="B90" s="28" t="s">
        <v>76</v>
      </c>
      <c r="C90" s="29">
        <v>300</v>
      </c>
      <c r="D90" s="29">
        <f t="shared" ref="D90" si="5">A90*C90</f>
        <v>0</v>
      </c>
    </row>
    <row r="91" spans="1:4" ht="15.75" customHeight="1">
      <c r="A91" s="37"/>
      <c r="B91" s="28" t="s">
        <v>77</v>
      </c>
      <c r="C91" s="29">
        <v>440</v>
      </c>
      <c r="D91" s="29">
        <f t="shared" ref="D91" si="6">A91*C91</f>
        <v>0</v>
      </c>
    </row>
    <row r="92" spans="1:4" ht="14.25" customHeight="1">
      <c r="A92" s="31"/>
      <c r="B92" s="28"/>
      <c r="C92" s="29"/>
      <c r="D92" s="29"/>
    </row>
    <row r="93" spans="1:4" ht="16.5" customHeight="1">
      <c r="A93" s="1"/>
      <c r="B93" s="46" t="s">
        <v>15</v>
      </c>
      <c r="C93" s="3"/>
      <c r="D93" s="3"/>
    </row>
    <row r="94" spans="1:4" ht="9" customHeight="1">
      <c r="A94" s="31"/>
      <c r="B94" s="28"/>
      <c r="C94" s="29"/>
      <c r="D94" s="29"/>
    </row>
    <row r="95" spans="1:4" ht="15.75" customHeight="1">
      <c r="A95" s="37">
        <v>1</v>
      </c>
      <c r="B95" s="28" t="s">
        <v>34</v>
      </c>
      <c r="C95" s="29">
        <v>125</v>
      </c>
      <c r="D95" s="29">
        <f t="shared" ref="D95:D96" si="7">A95*C95</f>
        <v>125</v>
      </c>
    </row>
    <row r="96" spans="1:4" ht="15.75" customHeight="1">
      <c r="A96" s="37"/>
      <c r="B96" s="28" t="s">
        <v>35</v>
      </c>
      <c r="C96" s="29">
        <v>165</v>
      </c>
      <c r="D96" s="29">
        <f t="shared" si="7"/>
        <v>0</v>
      </c>
    </row>
    <row r="97" spans="1:4" ht="15.75" customHeight="1">
      <c r="A97" s="37"/>
      <c r="B97" s="47" t="s">
        <v>46</v>
      </c>
      <c r="C97" s="29"/>
      <c r="D97" s="29"/>
    </row>
    <row r="98" spans="1:4" ht="15.75" customHeight="1">
      <c r="A98" s="37"/>
      <c r="B98" s="28"/>
      <c r="C98" s="29"/>
      <c r="D98" s="29"/>
    </row>
    <row r="99" spans="1:4" ht="16.5" customHeight="1">
      <c r="A99" s="1"/>
      <c r="B99" s="46" t="s">
        <v>17</v>
      </c>
      <c r="C99" s="3"/>
      <c r="D99" s="3"/>
    </row>
    <row r="100" spans="1:4" ht="7.5" customHeight="1">
      <c r="A100" s="1"/>
      <c r="B100" s="35"/>
      <c r="C100" s="3"/>
      <c r="D100" s="3"/>
    </row>
    <row r="101" spans="1:4" ht="15.75" customHeight="1">
      <c r="A101" s="37">
        <v>1</v>
      </c>
      <c r="B101" s="28" t="s">
        <v>18</v>
      </c>
      <c r="C101" s="29">
        <v>50</v>
      </c>
      <c r="D101" s="29">
        <f t="shared" ref="D101" si="8">A101*C101</f>
        <v>50</v>
      </c>
    </row>
    <row r="102" spans="1:4" ht="15.75" customHeight="1">
      <c r="A102" s="37">
        <v>1</v>
      </c>
      <c r="B102" s="28" t="s">
        <v>19</v>
      </c>
      <c r="C102" s="29">
        <v>45</v>
      </c>
      <c r="D102" s="29">
        <f t="shared" ref="D102" si="9">A102*C102</f>
        <v>45</v>
      </c>
    </row>
    <row r="103" spans="1:4" ht="22.5" customHeight="1">
      <c r="A103" s="37"/>
      <c r="B103" s="28"/>
      <c r="C103" s="29"/>
      <c r="D103" s="29"/>
    </row>
    <row r="104" spans="1:4" ht="16.5" customHeight="1">
      <c r="A104" s="1"/>
      <c r="B104" s="46" t="s">
        <v>37</v>
      </c>
      <c r="C104" s="3"/>
      <c r="D104" s="3"/>
    </row>
    <row r="105" spans="1:4" ht="5.25" customHeight="1">
      <c r="A105" s="1"/>
      <c r="B105" s="35"/>
      <c r="C105" s="3"/>
      <c r="D105" s="3"/>
    </row>
    <row r="106" spans="1:4" ht="15.75" customHeight="1">
      <c r="A106" s="37"/>
      <c r="B106" s="28" t="s">
        <v>101</v>
      </c>
      <c r="C106" s="29">
        <v>200</v>
      </c>
      <c r="D106" s="29">
        <f t="shared" ref="D106" si="10">A106*C106</f>
        <v>0</v>
      </c>
    </row>
    <row r="107" spans="1:4" ht="15.75" customHeight="1">
      <c r="A107" s="37"/>
      <c r="B107" s="28" t="s">
        <v>78</v>
      </c>
      <c r="C107" s="29">
        <v>475</v>
      </c>
      <c r="D107" s="29">
        <f t="shared" ref="D107" si="11">A107*C107</f>
        <v>0</v>
      </c>
    </row>
    <row r="108" spans="1:4" ht="15.75" customHeight="1">
      <c r="A108" s="37"/>
      <c r="B108" s="28" t="s">
        <v>114</v>
      </c>
      <c r="C108" s="29">
        <v>865</v>
      </c>
      <c r="D108" s="29">
        <f t="shared" ref="D108:D120" si="12">A108*C108</f>
        <v>0</v>
      </c>
    </row>
    <row r="109" spans="1:4" ht="15.75" customHeight="1">
      <c r="A109" s="37"/>
      <c r="B109" s="28" t="s">
        <v>113</v>
      </c>
      <c r="C109" s="29">
        <v>1565</v>
      </c>
      <c r="D109" s="29">
        <f t="shared" si="12"/>
        <v>0</v>
      </c>
    </row>
    <row r="110" spans="1:4" ht="15.75" customHeight="1">
      <c r="A110" s="37"/>
      <c r="B110" s="28" t="s">
        <v>115</v>
      </c>
      <c r="C110" s="29">
        <v>1750</v>
      </c>
      <c r="D110" s="29">
        <f t="shared" ref="D110" si="13">A110*C110</f>
        <v>0</v>
      </c>
    </row>
    <row r="111" spans="1:4" ht="15.75" customHeight="1">
      <c r="A111" s="37"/>
      <c r="B111" s="47" t="s">
        <v>121</v>
      </c>
      <c r="C111" s="29"/>
      <c r="D111" s="29"/>
    </row>
    <row r="112" spans="1:4" ht="15.75" customHeight="1">
      <c r="A112" s="37"/>
      <c r="B112" s="28"/>
      <c r="C112" s="29"/>
      <c r="D112" s="29"/>
    </row>
    <row r="113" spans="1:4" ht="15.75" customHeight="1">
      <c r="A113" s="37"/>
      <c r="B113" s="28" t="s">
        <v>107</v>
      </c>
      <c r="C113" s="29">
        <v>700</v>
      </c>
      <c r="D113" s="29">
        <f t="shared" ref="D113" si="14">A113*C113</f>
        <v>0</v>
      </c>
    </row>
    <row r="114" spans="1:4" ht="15.75" customHeight="1">
      <c r="A114" s="37"/>
      <c r="B114" s="47" t="s">
        <v>117</v>
      </c>
      <c r="C114" s="29"/>
      <c r="D114" s="29"/>
    </row>
    <row r="115" spans="1:4" ht="15.75" customHeight="1">
      <c r="A115" s="37"/>
      <c r="B115" s="28" t="s">
        <v>108</v>
      </c>
      <c r="C115" s="29">
        <v>1150</v>
      </c>
      <c r="D115" s="29">
        <f t="shared" ref="D115" si="15">A115*C115</f>
        <v>0</v>
      </c>
    </row>
    <row r="116" spans="1:4" ht="15.75" customHeight="1">
      <c r="A116" s="37"/>
      <c r="B116" s="47" t="s">
        <v>118</v>
      </c>
      <c r="C116" s="29"/>
      <c r="D116" s="29"/>
    </row>
    <row r="117" spans="1:4" ht="15.75" customHeight="1">
      <c r="A117" s="37"/>
      <c r="B117" s="28" t="s">
        <v>109</v>
      </c>
      <c r="C117" s="29">
        <v>2725</v>
      </c>
      <c r="D117" s="29">
        <f t="shared" ref="D117" si="16">A117*C117</f>
        <v>0</v>
      </c>
    </row>
    <row r="118" spans="1:4" ht="15.75" customHeight="1">
      <c r="A118" s="37"/>
      <c r="B118" s="47" t="s">
        <v>119</v>
      </c>
      <c r="C118" s="29"/>
      <c r="D118" s="29"/>
    </row>
    <row r="119" spans="1:4" ht="15.75" customHeight="1">
      <c r="A119" s="37"/>
      <c r="B119" s="28"/>
      <c r="C119" s="29"/>
      <c r="D119" s="29"/>
    </row>
    <row r="120" spans="1:4" ht="15.75" customHeight="1">
      <c r="A120" s="37"/>
      <c r="B120" s="28" t="s">
        <v>79</v>
      </c>
      <c r="C120" s="29">
        <v>375</v>
      </c>
      <c r="D120" s="29">
        <f t="shared" si="12"/>
        <v>0</v>
      </c>
    </row>
    <row r="121" spans="1:4" ht="15.75" customHeight="1">
      <c r="A121" s="37"/>
      <c r="B121" s="28" t="s">
        <v>116</v>
      </c>
      <c r="C121" s="29">
        <v>500</v>
      </c>
      <c r="D121" s="29">
        <f t="shared" ref="D121" si="17">A121*C121</f>
        <v>0</v>
      </c>
    </row>
    <row r="122" spans="1:4" ht="15.75" customHeight="1">
      <c r="A122" s="37"/>
      <c r="B122" s="28" t="s">
        <v>80</v>
      </c>
      <c r="C122" s="29">
        <v>700</v>
      </c>
      <c r="D122" s="29">
        <f t="shared" ref="D122" si="18">A122*C122</f>
        <v>0</v>
      </c>
    </row>
    <row r="123" spans="1:4" ht="15.75" customHeight="1">
      <c r="A123" s="37"/>
      <c r="B123" s="28" t="s">
        <v>81</v>
      </c>
      <c r="C123" s="29">
        <v>1075</v>
      </c>
      <c r="D123" s="29">
        <f t="shared" ref="D123" si="19">A123*C123</f>
        <v>0</v>
      </c>
    </row>
    <row r="124" spans="1:4" ht="15.75" customHeight="1">
      <c r="A124" s="37"/>
      <c r="B124" s="28" t="s">
        <v>82</v>
      </c>
      <c r="C124" s="29">
        <v>1550</v>
      </c>
      <c r="D124" s="29">
        <f t="shared" ref="D124" si="20">A124*C124</f>
        <v>0</v>
      </c>
    </row>
    <row r="125" spans="1:4" ht="15.75" customHeight="1">
      <c r="A125" s="37"/>
      <c r="B125" s="47" t="s">
        <v>88</v>
      </c>
      <c r="C125" s="29"/>
      <c r="D125" s="29"/>
    </row>
    <row r="126" spans="1:4" ht="15.75" customHeight="1">
      <c r="A126" s="37"/>
      <c r="B126" s="28" t="s">
        <v>84</v>
      </c>
      <c r="C126" s="42" t="s">
        <v>83</v>
      </c>
      <c r="D126" s="42" t="s">
        <v>83</v>
      </c>
    </row>
    <row r="127" spans="1:4" ht="15.75" customHeight="1">
      <c r="A127" s="37"/>
      <c r="B127" s="47" t="s">
        <v>87</v>
      </c>
      <c r="C127" s="29"/>
      <c r="D127" s="29"/>
    </row>
    <row r="128" spans="1:4" ht="15.75" customHeight="1">
      <c r="A128" s="37"/>
      <c r="B128" s="28"/>
      <c r="C128" s="29"/>
      <c r="D128" s="29"/>
    </row>
    <row r="129" spans="1:4" ht="15.75" customHeight="1">
      <c r="A129" s="37"/>
      <c r="B129" s="49" t="s">
        <v>122</v>
      </c>
      <c r="C129" s="48"/>
      <c r="D129" s="48"/>
    </row>
    <row r="130" spans="1:4" ht="15.75" customHeight="1">
      <c r="A130" s="37"/>
      <c r="B130" s="49" t="s">
        <v>89</v>
      </c>
      <c r="C130" s="48"/>
      <c r="D130" s="48"/>
    </row>
    <row r="131" spans="1:4" ht="15.75" customHeight="1">
      <c r="A131" s="37"/>
      <c r="B131" s="38"/>
      <c r="C131" s="29"/>
      <c r="D131" s="29"/>
    </row>
    <row r="132" spans="1:4" ht="15.75" customHeight="1">
      <c r="A132" s="37"/>
      <c r="B132" s="28" t="s">
        <v>20</v>
      </c>
      <c r="C132" s="29">
        <v>10</v>
      </c>
      <c r="D132" s="29">
        <f t="shared" ref="D132:D135" si="21">A132*C132</f>
        <v>0</v>
      </c>
    </row>
    <row r="133" spans="1:4" ht="15.75" customHeight="1">
      <c r="A133" s="37"/>
      <c r="B133" s="28" t="s">
        <v>21</v>
      </c>
      <c r="C133" s="29">
        <v>10</v>
      </c>
      <c r="D133" s="29">
        <f t="shared" si="21"/>
        <v>0</v>
      </c>
    </row>
    <row r="134" spans="1:4" ht="15.75" customHeight="1">
      <c r="A134" s="37"/>
      <c r="B134" s="28" t="s">
        <v>31</v>
      </c>
      <c r="C134" s="29">
        <v>10</v>
      </c>
      <c r="D134" s="29">
        <f t="shared" si="21"/>
        <v>0</v>
      </c>
    </row>
    <row r="135" spans="1:4" ht="15.75" customHeight="1">
      <c r="A135" s="37"/>
      <c r="B135" s="28" t="s">
        <v>32</v>
      </c>
      <c r="C135" s="29">
        <v>10</v>
      </c>
      <c r="D135" s="29">
        <f t="shared" si="21"/>
        <v>0</v>
      </c>
    </row>
    <row r="136" spans="1:4" ht="15.75" customHeight="1">
      <c r="A136" s="31"/>
      <c r="B136" s="28"/>
      <c r="C136" s="29"/>
      <c r="D136" s="29"/>
    </row>
    <row r="137" spans="1:4" ht="16.5" customHeight="1">
      <c r="A137" s="1"/>
      <c r="B137" s="46" t="s">
        <v>6</v>
      </c>
      <c r="C137" s="3"/>
      <c r="D137" s="3"/>
    </row>
    <row r="138" spans="1:4" ht="7.5" customHeight="1">
      <c r="A138" s="1"/>
      <c r="B138" s="35"/>
      <c r="C138" s="3"/>
      <c r="D138" s="3"/>
    </row>
    <row r="139" spans="1:4" ht="15.75" customHeight="1">
      <c r="A139" s="37"/>
      <c r="B139" s="28" t="s">
        <v>102</v>
      </c>
      <c r="C139" s="29">
        <v>125</v>
      </c>
      <c r="D139" s="29">
        <f t="shared" ref="D139:D148" si="22">A139*C139</f>
        <v>0</v>
      </c>
    </row>
    <row r="140" spans="1:4" ht="15.75" customHeight="1">
      <c r="A140" s="37"/>
      <c r="B140" s="32" t="s">
        <v>103</v>
      </c>
      <c r="C140" s="29"/>
      <c r="D140" s="29"/>
    </row>
    <row r="141" spans="1:4" ht="15.75" customHeight="1">
      <c r="A141" s="37"/>
      <c r="B141" s="28" t="s">
        <v>98</v>
      </c>
      <c r="C141" s="29">
        <v>150</v>
      </c>
      <c r="D141" s="29">
        <f t="shared" si="22"/>
        <v>0</v>
      </c>
    </row>
    <row r="142" spans="1:4" ht="15.75" customHeight="1">
      <c r="A142" s="37"/>
      <c r="B142" s="32" t="s">
        <v>99</v>
      </c>
      <c r="C142" s="29"/>
      <c r="D142" s="29"/>
    </row>
    <row r="143" spans="1:4" ht="15.75" customHeight="1">
      <c r="A143" s="37"/>
      <c r="B143" s="28" t="s">
        <v>42</v>
      </c>
      <c r="C143" s="29">
        <v>205</v>
      </c>
      <c r="D143" s="29">
        <f t="shared" ref="D143" si="23">A143*C143</f>
        <v>0</v>
      </c>
    </row>
    <row r="144" spans="1:4" ht="15.75" customHeight="1">
      <c r="A144" s="37"/>
      <c r="B144" s="32" t="s">
        <v>43</v>
      </c>
      <c r="C144" s="29"/>
      <c r="D144" s="29"/>
    </row>
    <row r="145" spans="1:4" ht="15.75" customHeight="1">
      <c r="A145" s="37"/>
      <c r="B145" s="28" t="s">
        <v>50</v>
      </c>
      <c r="C145" s="29">
        <v>350</v>
      </c>
      <c r="D145" s="29">
        <f t="shared" ref="D145" si="24">A145*C145</f>
        <v>0</v>
      </c>
    </row>
    <row r="146" spans="1:4" ht="15.75" customHeight="1">
      <c r="A146" s="37"/>
      <c r="B146" s="32" t="s">
        <v>51</v>
      </c>
      <c r="C146" s="29"/>
      <c r="D146" s="29"/>
    </row>
    <row r="147" spans="1:4" ht="15.75" customHeight="1">
      <c r="A147" s="37"/>
      <c r="B147" s="28"/>
      <c r="C147" s="29"/>
      <c r="D147" s="29"/>
    </row>
    <row r="148" spans="1:4" ht="15.75" customHeight="1">
      <c r="A148" s="37"/>
      <c r="B148" s="28" t="s">
        <v>23</v>
      </c>
      <c r="C148" s="29">
        <v>60</v>
      </c>
      <c r="D148" s="29">
        <f t="shared" si="22"/>
        <v>0</v>
      </c>
    </row>
    <row r="149" spans="1:4" ht="15.75" customHeight="1">
      <c r="A149" s="31"/>
      <c r="B149" s="32"/>
      <c r="C149" s="29"/>
      <c r="D149" s="29"/>
    </row>
    <row r="150" spans="1:4" ht="16.5" customHeight="1">
      <c r="A150" s="1"/>
      <c r="B150" s="46" t="s">
        <v>13</v>
      </c>
      <c r="C150" s="3"/>
      <c r="D150" s="3"/>
    </row>
    <row r="151" spans="1:4" ht="5.25" customHeight="1">
      <c r="A151" s="1"/>
      <c r="B151" s="35"/>
      <c r="C151" s="3"/>
      <c r="D151" s="3"/>
    </row>
    <row r="152" spans="1:4" ht="15.75" customHeight="1">
      <c r="A152" s="37"/>
      <c r="B152" s="28" t="s">
        <v>11</v>
      </c>
      <c r="C152" s="29">
        <v>25</v>
      </c>
      <c r="D152" s="29">
        <f t="shared" ref="D152:D156" si="25">A152*C152</f>
        <v>0</v>
      </c>
    </row>
    <row r="153" spans="1:4" ht="15.75" customHeight="1">
      <c r="A153" s="37"/>
      <c r="B153" s="28" t="s">
        <v>25</v>
      </c>
      <c r="C153" s="29">
        <v>35</v>
      </c>
      <c r="D153" s="29">
        <f t="shared" si="25"/>
        <v>0</v>
      </c>
    </row>
    <row r="154" spans="1:4" ht="15.75" customHeight="1">
      <c r="A154" s="37"/>
      <c r="B154" s="28" t="s">
        <v>36</v>
      </c>
      <c r="C154" s="29">
        <v>65</v>
      </c>
      <c r="D154" s="29">
        <f t="shared" si="25"/>
        <v>0</v>
      </c>
    </row>
    <row r="155" spans="1:4" ht="15.75" customHeight="1">
      <c r="A155" s="37"/>
      <c r="B155" s="28" t="s">
        <v>91</v>
      </c>
      <c r="C155" s="29">
        <v>95</v>
      </c>
      <c r="D155" s="29">
        <f t="shared" si="25"/>
        <v>0</v>
      </c>
    </row>
    <row r="156" spans="1:4" ht="15.75" customHeight="1">
      <c r="A156" s="37"/>
      <c r="B156" s="28" t="s">
        <v>47</v>
      </c>
      <c r="C156" s="29">
        <v>95</v>
      </c>
      <c r="D156" s="29">
        <f t="shared" si="25"/>
        <v>0</v>
      </c>
    </row>
    <row r="157" spans="1:4" ht="15.75" customHeight="1">
      <c r="A157" s="37"/>
      <c r="B157" s="28" t="s">
        <v>45</v>
      </c>
      <c r="C157" s="29">
        <v>110</v>
      </c>
      <c r="D157" s="29">
        <f t="shared" ref="D157" si="26">A157*C157</f>
        <v>0</v>
      </c>
    </row>
    <row r="158" spans="1:4" ht="21.75" customHeight="1">
      <c r="A158" s="37"/>
      <c r="B158" s="28"/>
      <c r="C158" s="29"/>
      <c r="D158" s="29"/>
    </row>
    <row r="159" spans="1:4" ht="16.5" customHeight="1">
      <c r="A159" s="1"/>
      <c r="B159" s="46" t="s">
        <v>14</v>
      </c>
      <c r="C159" s="3"/>
      <c r="D159" s="3"/>
    </row>
    <row r="160" spans="1:4" ht="9" customHeight="1">
      <c r="A160" s="31"/>
      <c r="B160" s="28"/>
      <c r="C160" s="29"/>
      <c r="D160" s="29"/>
    </row>
    <row r="161" spans="1:256" ht="15.75" customHeight="1">
      <c r="A161" s="37"/>
      <c r="B161" s="28" t="s">
        <v>85</v>
      </c>
      <c r="C161" s="29">
        <v>75</v>
      </c>
      <c r="D161" s="29">
        <f t="shared" ref="D161:D163" si="27">A161*C161</f>
        <v>0</v>
      </c>
    </row>
    <row r="162" spans="1:256" ht="15.75" customHeight="1">
      <c r="A162" s="37"/>
      <c r="B162" s="28" t="s">
        <v>27</v>
      </c>
      <c r="C162" s="29">
        <v>40</v>
      </c>
      <c r="D162" s="29">
        <f t="shared" si="27"/>
        <v>0</v>
      </c>
    </row>
    <row r="163" spans="1:256" ht="15.75" customHeight="1">
      <c r="A163" s="37"/>
      <c r="B163" s="28" t="s">
        <v>90</v>
      </c>
      <c r="C163" s="29">
        <v>80</v>
      </c>
      <c r="D163" s="29">
        <f t="shared" si="27"/>
        <v>0</v>
      </c>
    </row>
    <row r="164" spans="1:256" ht="15.75">
      <c r="A164" s="12"/>
      <c r="B164" s="13"/>
      <c r="C164" s="36" t="s">
        <v>3</v>
      </c>
      <c r="D164" s="30">
        <f>SUM(D12:D163)</f>
        <v>1050</v>
      </c>
      <c r="F164" s="15"/>
      <c r="G164" s="15"/>
    </row>
    <row r="165" spans="1:256" ht="15.75">
      <c r="A165" s="1"/>
      <c r="B165" s="11"/>
      <c r="C165" s="30" t="s">
        <v>86</v>
      </c>
      <c r="D165" s="30">
        <f>D164*0.08</f>
        <v>84</v>
      </c>
    </row>
    <row r="166" spans="1:256" s="14" customFormat="1" ht="15.75">
      <c r="A166" s="1"/>
      <c r="B166" s="11"/>
      <c r="C166" s="30" t="s">
        <v>2</v>
      </c>
      <c r="D166" s="30">
        <f>D164+D165</f>
        <v>1134</v>
      </c>
      <c r="E166" s="4"/>
      <c r="F166" s="4"/>
      <c r="G166" s="4"/>
      <c r="H166" s="5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  <c r="IV166" s="6"/>
    </row>
    <row r="167" spans="1:256" s="16" customFormat="1">
      <c r="A167" s="4"/>
      <c r="B167" s="6"/>
      <c r="C167" s="15"/>
      <c r="D167" s="15"/>
      <c r="E167" s="4"/>
      <c r="F167" s="4"/>
      <c r="G167" s="4"/>
      <c r="H167" s="5"/>
      <c r="I167" s="6"/>
    </row>
    <row r="168" spans="1:256" s="16" customFormat="1">
      <c r="A168" s="4"/>
      <c r="B168" s="6"/>
      <c r="C168" s="15"/>
      <c r="D168" s="15"/>
      <c r="E168" s="4"/>
      <c r="F168" s="4"/>
      <c r="G168" s="4"/>
      <c r="H168" s="5"/>
      <c r="I168" s="6"/>
      <c r="AA168" s="6"/>
    </row>
    <row r="169" spans="1:256" s="16" customFormat="1">
      <c r="A169" s="4"/>
      <c r="B169" s="6"/>
      <c r="C169" s="15"/>
      <c r="D169" s="15"/>
      <c r="E169" s="4"/>
      <c r="F169" s="4"/>
      <c r="G169" s="4"/>
      <c r="H169" s="5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spans="1:256" s="16" customFormat="1">
      <c r="A170" s="4"/>
      <c r="B170" s="6"/>
      <c r="C170" s="15"/>
      <c r="D170" s="15"/>
      <c r="E170" s="4"/>
      <c r="F170" s="4"/>
      <c r="G170" s="4"/>
      <c r="H170" s="5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5" spans="1:256">
      <c r="A175" s="6"/>
    </row>
    <row r="176" spans="1:256">
      <c r="A176" s="6"/>
    </row>
    <row r="177" spans="1:8">
      <c r="A177" s="6"/>
    </row>
    <row r="178" spans="1:8">
      <c r="A178" s="6"/>
    </row>
    <row r="179" spans="1:8">
      <c r="A179" s="6"/>
    </row>
    <row r="180" spans="1:8">
      <c r="A180" s="6"/>
    </row>
    <row r="181" spans="1:8">
      <c r="A181" s="6"/>
    </row>
    <row r="182" spans="1:8">
      <c r="A182" s="6"/>
    </row>
    <row r="189" spans="1:8">
      <c r="A189" s="6"/>
    </row>
    <row r="192" spans="1:8">
      <c r="A192" s="6"/>
      <c r="C192" s="6"/>
      <c r="D192" s="6"/>
      <c r="E192" s="6"/>
      <c r="F192" s="6"/>
      <c r="G192" s="6"/>
      <c r="H192" s="6"/>
    </row>
    <row r="197" s="6" customFormat="1"/>
    <row r="198" s="6" customFormat="1"/>
    <row r="199" s="6" customFormat="1"/>
    <row r="200" s="6" customFormat="1"/>
    <row r="201" s="6" customFormat="1"/>
    <row r="202" s="6" customFormat="1"/>
    <row r="203" s="6" customFormat="1"/>
    <row r="204" s="6" customFormat="1"/>
  </sheetData>
  <phoneticPr fontId="0" type="noConversion"/>
  <hyperlinks>
    <hyperlink ref="B19" r:id="rId1" xr:uid="{00000000-0004-0000-0000-000000000000}"/>
    <hyperlink ref="B23" r:id="rId2" xr:uid="{00000000-0004-0000-0000-000002000000}"/>
    <hyperlink ref="B15" r:id="rId3" xr:uid="{00000000-0004-0000-0000-000009000000}"/>
    <hyperlink ref="B42" r:id="rId4" xr:uid="{AA664CB3-0507-4936-B52F-9A05346D3FA6}"/>
    <hyperlink ref="B144" r:id="rId5" xr:uid="{7AB277C7-D86B-4089-B04F-12C080DD7864}"/>
    <hyperlink ref="B27" r:id="rId6" xr:uid="{E90EF37E-745F-4CA4-B438-B5CB3F703C6B}"/>
    <hyperlink ref="B146" r:id="rId7" xr:uid="{DBF2960B-E0D6-4276-9E50-6F3EFB21CEA7}"/>
    <hyperlink ref="B31" r:id="rId8" xr:uid="{C924BAB6-CA86-4ED7-8F11-162970A11234}"/>
    <hyperlink ref="B38" r:id="rId9" xr:uid="{287449EB-C912-400A-87F7-E676C7E9352D}"/>
    <hyperlink ref="B59" r:id="rId10" xr:uid="{1B106C7B-88AF-495A-934E-8462989F16D3}"/>
    <hyperlink ref="B61" r:id="rId11" xr:uid="{3D9C0FB8-F973-4A1B-82A8-AB74F09A74F0}"/>
    <hyperlink ref="B57" r:id="rId12" xr:uid="{17EA9E2F-65F5-4373-8D53-418321EF1995}"/>
    <hyperlink ref="B55" r:id="rId13" xr:uid="{36DC4035-2F66-4D26-8596-B93856DF81F9}"/>
    <hyperlink ref="B47" r:id="rId14" xr:uid="{0BF5FEA7-7472-42F8-91F4-7D35A8289267}"/>
    <hyperlink ref="B142" r:id="rId15" xr:uid="{80356229-F1F7-4D77-8F33-E5B178E4AE16}"/>
    <hyperlink ref="B140" r:id="rId16" xr:uid="{0AE406C9-54D7-44F4-A25A-B52C678E21AB}"/>
  </hyperlinks>
  <pageMargins left="0.75" right="0.25" top="0.35" bottom="0.2" header="0.5" footer="0.5"/>
  <pageSetup orientation="portrait" r:id="rId17"/>
  <headerFooter alignWithMargins="0"/>
  <drawing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QUOTE1</vt:lpstr>
      <vt:lpstr>QUOTE1!Print_Area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Marvin</dc:creator>
  <cp:lastModifiedBy>Todd Marvin</cp:lastModifiedBy>
  <cp:lastPrinted>2020-01-20T23:23:01Z</cp:lastPrinted>
  <dcterms:created xsi:type="dcterms:W3CDTF">1996-12-03T17:45:02Z</dcterms:created>
  <dcterms:modified xsi:type="dcterms:W3CDTF">2026-01-14T18:28:40Z</dcterms:modified>
</cp:coreProperties>
</file>